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-120" yWindow="-120" windowWidth="20736" windowHeight="11160"/>
  </bookViews>
  <sheets>
    <sheet name="EVHP" sheetId="1" r:id="rId1"/>
  </sheets>
  <definedNames>
    <definedName name="_xlnm._FilterDatabase" localSheetId="0" hidden="1">EVHP!$A$2:$F$38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27" i="1" l="1"/>
  <c r="D29" i="1"/>
  <c r="B22" i="1" l="1"/>
  <c r="F32" i="1" l="1"/>
  <c r="F35" i="1"/>
  <c r="F31" i="1" l="1"/>
  <c r="F30" i="1"/>
  <c r="F36" i="1"/>
  <c r="E34" i="1"/>
  <c r="E38" i="1" l="1"/>
  <c r="F34" i="1"/>
  <c r="F29" i="1" l="1"/>
  <c r="F23" i="1"/>
  <c r="F28" i="1" l="1"/>
  <c r="F25" i="1"/>
  <c r="F24" i="1"/>
  <c r="F22" i="1"/>
  <c r="F18" i="1"/>
  <c r="F17" i="1"/>
  <c r="E16" i="1"/>
  <c r="E20" i="1" s="1"/>
  <c r="F14" i="1"/>
  <c r="F13" i="1"/>
  <c r="F12" i="1"/>
  <c r="F11" i="1"/>
  <c r="F10" i="1"/>
  <c r="D9" i="1"/>
  <c r="D20" i="1" s="1"/>
  <c r="C9" i="1"/>
  <c r="F9" i="1" l="1"/>
  <c r="C20" i="1"/>
  <c r="F16" i="1"/>
  <c r="D27" i="1"/>
  <c r="D38" i="1" s="1"/>
  <c r="F7" i="1"/>
  <c r="F6" i="1"/>
  <c r="B4" i="1" l="1"/>
  <c r="F4" i="1" s="1"/>
  <c r="F20" i="1" s="1"/>
  <c r="F27" i="1"/>
  <c r="F5" i="1"/>
  <c r="B20" i="1" l="1"/>
  <c r="B38" i="1" l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<sst xmlns="http://schemas.openxmlformats.org/spreadsheetml/2006/main" count="40" uniqueCount="30">
  <si>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</si>
  <si>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</si>
  <si>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</si>
  <si>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</si>
  <si>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</si>
  <si>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</si>
  <si>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</si>
  <si>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</si>
  <si>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</si>
  <si>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</si>
  <si>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</si>
  <si>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</si>
  <si>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</si>
  <si>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</si>
  <si>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</si>
  <si>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</si>
  <si>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MUNICIPIO DE LEÓN
Estado de Variación en la Hacienda Pública
Del 01 de enero al 31 de marzo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</si>
  <si>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</si>
  <si>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</si>
  <si>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</si>
  <si>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2019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</si>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</sst>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41" fontId="2" fillId="2" borderId="11" xfId="3" applyNumberFormat="1" applyFont="1" applyFill="1" applyBorder="1" applyAlignment="1">
      <alignment horizontal="center" vertical="center" wrapText="1"/>
    </xf>
    <xf numFmtId="43" fontId="2" fillId="0" borderId="9" xfId="17" applyFont="1" applyBorder="1" applyProtection="1">
      <protection locked="0"/>
    </xf>
    <xf numFmtId="43" fontId="3" fillId="0" borderId="9" xfId="17" applyFont="1" applyBorder="1" applyProtection="1">
      <protection locked="0"/>
    </xf>
    <xf numFmtId="1" fontId="3" fillId="0" borderId="0" xfId="17" applyNumberFormat="1" applyFont="1" applyAlignment="1" applyProtection="1">
      <alignment vertical="top"/>
      <protection locked="0"/>
    </xf>
    <xf numFmtId="1" fontId="2" fillId="2" borderId="1" xfId="17" applyNumberFormat="1" applyFont="1" applyFill="1" applyBorder="1" applyAlignment="1">
      <alignment horizontal="center" vertical="center" wrapText="1"/>
    </xf>
    <xf numFmtId="1" fontId="3" fillId="0" borderId="0" xfId="17" applyNumberFormat="1" applyFont="1" applyAlignment="1" applyProtection="1">
      <alignment vertical="top" wrapText="1"/>
      <protection locked="0"/>
    </xf>
    <xf numFmtId="1" fontId="2" fillId="0" borderId="5" xfId="17" applyNumberFormat="1" applyFont="1" applyBorder="1" applyAlignment="1">
      <alignment horizontal="center" vertical="center" wrapText="1"/>
    </xf>
    <xf numFmtId="1" fontId="2" fillId="0" borderId="8" xfId="17" applyNumberFormat="1" applyFont="1" applyBorder="1" applyAlignment="1">
      <alignment horizontal="center" vertical="center" wrapText="1"/>
    </xf>
    <xf numFmtId="1" fontId="2" fillId="0" borderId="6" xfId="17" applyNumberFormat="1" applyFont="1" applyBorder="1" applyAlignment="1">
      <alignment vertical="top" wrapText="1"/>
    </xf>
    <xf numFmtId="1" fontId="2" fillId="0" borderId="9" xfId="17" applyNumberFormat="1" applyFont="1" applyBorder="1" applyProtection="1">
      <protection locked="0"/>
    </xf>
    <xf numFmtId="1" fontId="2" fillId="2" borderId="11" xfId="17" applyNumberFormat="1" applyFont="1" applyFill="1" applyBorder="1" applyAlignment="1">
      <alignment horizontal="center" vertical="center" wrapText="1"/>
    </xf>
    <xf numFmtId="1" fontId="3" fillId="0" borderId="6" xfId="17" applyNumberFormat="1" applyFont="1" applyBorder="1" applyAlignment="1">
      <alignment horizontal="left" vertical="top" wrapText="1" indent="1"/>
    </xf>
    <xf numFmtId="1" fontId="3" fillId="0" borderId="9" xfId="17" applyNumberFormat="1" applyFont="1" applyBorder="1" applyProtection="1">
      <protection locked="0"/>
    </xf>
    <xf numFmtId="1" fontId="3" fillId="0" borderId="9" xfId="17" applyNumberFormat="1" applyFont="1" applyBorder="1" applyAlignment="1" applyProtection="1">
      <alignment vertical="top"/>
      <protection locked="0"/>
    </xf>
    <xf numFmtId="1" fontId="2" fillId="0" borderId="6" xfId="17" applyNumberFormat="1" applyFont="1" applyBorder="1" applyAlignment="1">
      <alignment horizontal="left" vertical="top" wrapText="1"/>
    </xf>
    <xf numFmtId="1" fontId="2" fillId="0" borderId="7" xfId="17" applyNumberFormat="1" applyFont="1" applyBorder="1" applyAlignment="1">
      <alignment vertical="center" wrapText="1"/>
    </xf>
    <xf numFmtId="1" fontId="3" fillId="0" borderId="0" xfId="17" applyNumberFormat="1" applyFont="1" applyAlignment="1">
      <alignment vertical="top" wrapText="1"/>
    </xf>
    <xf numFmtId="1" fontId="3" fillId="0" borderId="0" xfId="17" applyNumberFormat="1" applyFont="1" applyAlignment="1">
      <alignment vertical="top"/>
    </xf>
    <xf numFmtId="166" fontId="2" fillId="0" borderId="9" xfId="17" applyNumberFormat="1" applyFont="1" applyBorder="1" applyProtection="1">
      <protection locked="0"/>
    </xf>
    <xf numFmtId="166" fontId="3" fillId="0" borderId="9" xfId="17" applyNumberFormat="1" applyFont="1" applyBorder="1" applyProtection="1">
      <protection locked="0"/>
    </xf>
    <xf numFmtId="166" fontId="2" fillId="0" borderId="9" xfId="17" applyNumberFormat="1" applyFont="1" applyFill="1" applyBorder="1" applyProtection="1">
      <protection locked="0"/>
    </xf>
    <xf numFmtId="41" fontId="2" fillId="0" borderId="11" xfId="3" applyNumberFormat="1" applyFont="1" applyFill="1" applyBorder="1" applyAlignment="1">
      <alignment horizontal="center" vertical="center" wrapText="1"/>
    </xf>
    <xf numFmtId="43" fontId="3" fillId="0" borderId="9" xfId="17" applyFont="1" applyFill="1" applyBorder="1" applyProtection="1">
      <protection locked="0"/>
    </xf>
    <xf numFmtId="43" fontId="2" fillId="0" borderId="9" xfId="17" applyFont="1" applyFill="1" applyBorder="1" applyProtection="1">
      <protection locked="0"/>
    </xf>
    <xf numFmtId="43" fontId="2" fillId="0" borderId="10" xfId="17" applyFont="1" applyBorder="1" applyAlignment="1" applyProtection="1">
      <alignment vertical="center"/>
      <protection locked="0"/>
    </xf>
    <xf numFmtId="166" fontId="3" fillId="0" borderId="9" xfId="17" applyNumberFormat="1" applyFont="1" applyFill="1" applyBorder="1" applyProtection="1">
      <protection locked="0"/>
    </xf>
    <xf numFmtId="166" fontId="2" fillId="0" borderId="10" xfId="17" applyNumberFormat="1" applyFont="1" applyBorder="1" applyAlignment="1" applyProtection="1">
      <alignment vertical="center"/>
      <protection locked="0"/>
    </xf>
    <xf numFmtId="43" fontId="3" fillId="0" borderId="9" xfId="17" applyFont="1" applyBorder="1" applyAlignment="1" applyProtection="1">
      <alignment vertical="top"/>
      <protection locked="0"/>
    </xf>
    <xf numFmtId="43" fontId="3" fillId="0" borderId="0" xfId="17" applyFont="1" applyAlignment="1" applyProtection="1">
      <alignment vertical="top"/>
      <protection locked="0"/>
    </xf>
    <xf numFmtId="166" fontId="3" fillId="0" borderId="12" xfId="17" applyNumberFormat="1" applyFont="1" applyFill="1" applyBorder="1" applyAlignment="1" applyProtection="1">
      <alignment vertical="top"/>
      <protection locked="0"/>
    </xf>
    <xf numFmtId="0" fontId="2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1" fontId="3" fillId="0" borderId="0" xfId="9" applyNumberFormat="1" applyFont="1" applyAlignment="1" applyProtection="1">
      <alignment vertical="top" wrapText="1"/>
      <protection locked="0"/>
    </xf>
    <xf numFmtId="167" fontId="2" fillId="0" borderId="13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  <xf numFmtId="1" fontId="2" fillId="2" borderId="3" xfId="17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17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17" applyNumberFormat="1" applyFont="1" applyFill="1" applyBorder="1" applyAlignment="1" applyProtection="1">
      <alignment horizontal="center" vertical="center" wrapText="1"/>
      <protection locked="0"/>
    </xf>
    <xf numFmtId="167" fontId="2" fillId="0" borderId="13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0</xdr:col>
      <xdr:colOff>1318260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7620"/>
          <a:ext cx="1310639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2" defaultRowHeight="10.199999999999999" x14ac:dyDescent="0.2"/>
  <cols>
    <col min="1" max="1" width="57.85546875" style="6" customWidth="1"/>
    <col min="2" max="2" width="23.85546875" style="4" customWidth="1"/>
    <col min="3" max="3" width="24" style="4" customWidth="1"/>
    <col min="4" max="4" width="21.28515625" style="4" customWidth="1"/>
    <col min="5" max="5" width="22.28515625" style="4" customWidth="1"/>
    <col min="6" max="6" width="18.28515625" style="4" customWidth="1"/>
    <col min="7" max="7" width="17.7109375" style="4" bestFit="1" customWidth="1"/>
    <col min="8" max="16384" width="12" style="4"/>
  </cols>
  <sheetData>
    <row r="1" spans="1:6" ht="39.9" customHeight="1" x14ac:dyDescent="0.2">
      <c r="A1" s="37" t="s">
        <v>16</v>
      </c>
      <c r="B1" s="38"/>
      <c r="C1" s="38"/>
      <c r="D1" s="38"/>
      <c r="E1" s="38"/>
      <c r="F1" s="39"/>
    </row>
    <row r="2" spans="1:6" s="6" customFormat="1" ht="50.1" customHeight="1" x14ac:dyDescent="0.2">
      <c r="A2" s="5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6" s="6" customFormat="1" ht="9" customHeight="1" x14ac:dyDescent="0.2">
      <c r="A3" s="7"/>
      <c r="B3" s="8"/>
      <c r="C3" s="8"/>
      <c r="D3" s="8"/>
      <c r="E3" s="8"/>
      <c r="F3" s="8"/>
    </row>
    <row r="4" spans="1:6" x14ac:dyDescent="0.2">
      <c r="A4" s="9" t="s">
        <v>17</v>
      </c>
      <c r="B4" s="19">
        <f>SUM(B5:B7)</f>
        <v>17019265250.939999</v>
      </c>
      <c r="C4" s="11"/>
      <c r="D4" s="11"/>
      <c r="E4" s="11"/>
      <c r="F4" s="19">
        <f>SUM(B4:E4)</f>
        <v>17019265250.939999</v>
      </c>
    </row>
    <row r="5" spans="1:6" x14ac:dyDescent="0.2">
      <c r="A5" s="12" t="s">
        <v>0</v>
      </c>
      <c r="B5" s="20">
        <v>15729798653.98</v>
      </c>
      <c r="C5" s="11"/>
      <c r="D5" s="11"/>
      <c r="E5" s="11"/>
      <c r="F5" s="20">
        <f t="shared" ref="F5:F7" si="0">SUM(B5:E5)</f>
        <v>15729798653.98</v>
      </c>
    </row>
    <row r="6" spans="1:6" x14ac:dyDescent="0.2">
      <c r="A6" s="12" t="s">
        <v>4</v>
      </c>
      <c r="B6" s="20">
        <v>1289466596.96</v>
      </c>
      <c r="C6" s="11"/>
      <c r="D6" s="11"/>
      <c r="E6" s="11"/>
      <c r="F6" s="20">
        <f t="shared" si="0"/>
        <v>1289466596.96</v>
      </c>
    </row>
    <row r="7" spans="1:6" x14ac:dyDescent="0.2">
      <c r="A7" s="12" t="s">
        <v>6</v>
      </c>
      <c r="B7" s="20">
        <v>0</v>
      </c>
      <c r="C7" s="11"/>
      <c r="D7" s="11"/>
      <c r="E7" s="11"/>
      <c r="F7" s="20">
        <f t="shared" si="0"/>
        <v>0</v>
      </c>
    </row>
    <row r="8" spans="1:6" ht="9" customHeight="1" x14ac:dyDescent="0.2">
      <c r="A8" s="12"/>
      <c r="B8" s="13"/>
      <c r="C8" s="13"/>
      <c r="D8" s="13"/>
      <c r="E8" s="13"/>
      <c r="F8" s="13"/>
    </row>
    <row r="9" spans="1:6" x14ac:dyDescent="0.2">
      <c r="A9" s="9" t="s">
        <v>18</v>
      </c>
      <c r="B9" s="1"/>
      <c r="C9" s="21">
        <f>SUM(C11:C15)</f>
        <v>-498055531.19000006</v>
      </c>
      <c r="D9" s="21">
        <f>SUM(D10:D15)</f>
        <v>892556026.6999979</v>
      </c>
      <c r="E9" s="1"/>
      <c r="F9" s="19">
        <f>SUM(B9:E9)</f>
        <v>394500495.50999784</v>
      </c>
    </row>
    <row r="10" spans="1:6" x14ac:dyDescent="0.2">
      <c r="A10" s="12" t="s">
        <v>7</v>
      </c>
      <c r="B10" s="1"/>
      <c r="C10" s="1"/>
      <c r="D10" s="20">
        <v>892556026.6999979</v>
      </c>
      <c r="E10" s="1"/>
      <c r="F10" s="20">
        <f t="shared" ref="F10:F14" si="1">SUM(B10:E10)</f>
        <v>892556026.6999979</v>
      </c>
    </row>
    <row r="11" spans="1:6" x14ac:dyDescent="0.2">
      <c r="A11" s="12" t="s">
        <v>8</v>
      </c>
      <c r="B11" s="1"/>
      <c r="C11" s="26">
        <v>-498055531.19000006</v>
      </c>
      <c r="D11" s="1"/>
      <c r="E11" s="1"/>
      <c r="F11" s="20">
        <f t="shared" si="1"/>
        <v>-498055531.19000006</v>
      </c>
    </row>
    <row r="12" spans="1:6" x14ac:dyDescent="0.2">
      <c r="A12" s="12" t="s">
        <v>9</v>
      </c>
      <c r="B12" s="1"/>
      <c r="C12" s="3">
        <v>0</v>
      </c>
      <c r="D12" s="1"/>
      <c r="E12" s="1"/>
      <c r="F12" s="19">
        <f t="shared" si="1"/>
        <v>0</v>
      </c>
    </row>
    <row r="13" spans="1:6" x14ac:dyDescent="0.2">
      <c r="A13" s="12" t="s">
        <v>1</v>
      </c>
      <c r="B13" s="1"/>
      <c r="C13" s="3">
        <v>0</v>
      </c>
      <c r="D13" s="1"/>
      <c r="E13" s="1"/>
      <c r="F13" s="19">
        <f t="shared" si="1"/>
        <v>0</v>
      </c>
    </row>
    <row r="14" spans="1:6" x14ac:dyDescent="0.2">
      <c r="A14" s="12" t="s">
        <v>2</v>
      </c>
      <c r="B14" s="1"/>
      <c r="C14" s="3">
        <v>0</v>
      </c>
      <c r="D14" s="1"/>
      <c r="E14" s="1"/>
      <c r="F14" s="19">
        <f t="shared" si="1"/>
        <v>0</v>
      </c>
    </row>
    <row r="15" spans="1:6" ht="9" customHeight="1" x14ac:dyDescent="0.2">
      <c r="A15" s="12"/>
      <c r="B15" s="22"/>
      <c r="C15" s="23"/>
      <c r="D15" s="22"/>
      <c r="E15" s="22"/>
      <c r="F15" s="24"/>
    </row>
    <row r="16" spans="1:6" ht="20.399999999999999" x14ac:dyDescent="0.2">
      <c r="A16" s="9" t="s">
        <v>19</v>
      </c>
      <c r="B16" s="1"/>
      <c r="C16" s="1"/>
      <c r="D16" s="1"/>
      <c r="E16" s="2">
        <f>SUM(E17:E18)</f>
        <v>0</v>
      </c>
      <c r="F16" s="2">
        <f>SUM(B16:E16)</f>
        <v>0</v>
      </c>
    </row>
    <row r="17" spans="1:6" x14ac:dyDescent="0.2">
      <c r="A17" s="12" t="s">
        <v>10</v>
      </c>
      <c r="B17" s="1"/>
      <c r="C17" s="1"/>
      <c r="D17" s="1"/>
      <c r="E17" s="3">
        <v>0</v>
      </c>
      <c r="F17" s="2">
        <f>SUM(B17:E17)</f>
        <v>0</v>
      </c>
    </row>
    <row r="18" spans="1:6" x14ac:dyDescent="0.2">
      <c r="A18" s="12" t="s">
        <v>11</v>
      </c>
      <c r="B18" s="1"/>
      <c r="C18" s="1"/>
      <c r="D18" s="1"/>
      <c r="E18" s="3">
        <v>0</v>
      </c>
      <c r="F18" s="2">
        <f>SUM(B18:E18)</f>
        <v>0</v>
      </c>
    </row>
    <row r="19" spans="1:6" ht="9" customHeight="1" x14ac:dyDescent="0.2">
      <c r="A19" s="12"/>
      <c r="B19" s="13"/>
      <c r="C19" s="13"/>
      <c r="D19" s="13"/>
      <c r="E19" s="13"/>
      <c r="F19" s="13"/>
    </row>
    <row r="20" spans="1:6" x14ac:dyDescent="0.2">
      <c r="A20" s="9" t="s">
        <v>24</v>
      </c>
      <c r="B20" s="19">
        <f>B16+B9+B4</f>
        <v>17019265250.939999</v>
      </c>
      <c r="C20" s="19">
        <f>C16+C9+C4</f>
        <v>-498055531.19000006</v>
      </c>
      <c r="D20" s="19">
        <f>D16+D9+D4</f>
        <v>892556026.6999979</v>
      </c>
      <c r="E20" s="19">
        <f>E16+E9+E4</f>
        <v>0</v>
      </c>
      <c r="F20" s="19">
        <f>F16+F9+F4</f>
        <v>17413765746.449997</v>
      </c>
    </row>
    <row r="21" spans="1:6" ht="9" customHeight="1" x14ac:dyDescent="0.2">
      <c r="A21" s="9"/>
      <c r="B21" s="10"/>
      <c r="C21" s="10"/>
      <c r="D21" s="10"/>
      <c r="E21" s="10"/>
      <c r="F21" s="10"/>
    </row>
    <row r="22" spans="1:6" ht="20.399999999999999" x14ac:dyDescent="0.2">
      <c r="A22" s="9" t="s">
        <v>21</v>
      </c>
      <c r="B22" s="21">
        <f>SUM(B23:B26)</f>
        <v>14456673.6199999</v>
      </c>
      <c r="C22" s="1"/>
      <c r="D22" s="1"/>
      <c r="E22" s="1"/>
      <c r="F22" s="19">
        <f>SUM(B22:E22)</f>
        <v>14456673.6199999</v>
      </c>
    </row>
    <row r="23" spans="1:6" x14ac:dyDescent="0.2">
      <c r="A23" s="12" t="s">
        <v>0</v>
      </c>
      <c r="B23" s="26">
        <v>-63059182</v>
      </c>
      <c r="C23" s="1"/>
      <c r="D23" s="1"/>
      <c r="E23" s="1"/>
      <c r="F23" s="20">
        <f>SUM(B23:E23)</f>
        <v>-63059182</v>
      </c>
    </row>
    <row r="24" spans="1:6" x14ac:dyDescent="0.2">
      <c r="A24" s="12" t="s">
        <v>4</v>
      </c>
      <c r="B24" s="26">
        <v>77515855.6199999</v>
      </c>
      <c r="C24" s="1"/>
      <c r="D24" s="1"/>
      <c r="E24" s="1"/>
      <c r="F24" s="20">
        <f t="shared" ref="F24:F25" si="2">SUM(B24:E24)</f>
        <v>77515855.6199999</v>
      </c>
    </row>
    <row r="25" spans="1:6" x14ac:dyDescent="0.2">
      <c r="A25" s="12" t="s">
        <v>6</v>
      </c>
      <c r="B25" s="3">
        <v>0</v>
      </c>
      <c r="C25" s="1"/>
      <c r="D25" s="1"/>
      <c r="E25" s="1"/>
      <c r="F25" s="10">
        <f t="shared" si="2"/>
        <v>0</v>
      </c>
    </row>
    <row r="26" spans="1:6" ht="9" customHeight="1" x14ac:dyDescent="0.2">
      <c r="A26" s="12"/>
      <c r="B26" s="13"/>
      <c r="C26" s="13"/>
      <c r="D26" s="13"/>
      <c r="E26" s="13"/>
      <c r="F26" s="13"/>
    </row>
    <row r="27" spans="1:6" ht="20.399999999999999" x14ac:dyDescent="0.2">
      <c r="A27" s="9" t="s">
        <v>22</v>
      </c>
      <c r="B27" s="1"/>
      <c r="C27" s="21">
        <f>SUM(C28:C32)</f>
        <v>473399645.26000011</v>
      </c>
      <c r="D27" s="21">
        <f>SUM(D28:D32)</f>
        <v>79047625.099998474</v>
      </c>
      <c r="E27" s="1"/>
      <c r="F27" s="19">
        <f>SUM(B27:E27)</f>
        <v>552447270.35999858</v>
      </c>
    </row>
    <row r="28" spans="1:6" x14ac:dyDescent="0.2">
      <c r="A28" s="12" t="s">
        <v>7</v>
      </c>
      <c r="B28" s="1"/>
      <c r="C28" s="1"/>
      <c r="D28" s="26">
        <v>971603651.80000043</v>
      </c>
      <c r="E28" s="1"/>
      <c r="F28" s="20">
        <f t="shared" ref="F28:F31" si="3">SUM(B28:E28)</f>
        <v>971603651.80000043</v>
      </c>
    </row>
    <row r="29" spans="1:6" x14ac:dyDescent="0.2">
      <c r="A29" s="12" t="s">
        <v>8</v>
      </c>
      <c r="B29" s="1"/>
      <c r="C29" s="26">
        <v>473399645.26000011</v>
      </c>
      <c r="D29" s="30">
        <f xml:space="preserve"> 892556026.700002 * (-1)</f>
        <v>-892556026.70000196</v>
      </c>
      <c r="E29" s="1"/>
      <c r="F29" s="20">
        <f t="shared" si="3"/>
        <v>-419156381.44000185</v>
      </c>
    </row>
    <row r="30" spans="1:6" x14ac:dyDescent="0.2">
      <c r="A30" s="12" t="s">
        <v>9</v>
      </c>
      <c r="B30" s="1"/>
      <c r="C30" s="1"/>
      <c r="D30" s="28">
        <v>0</v>
      </c>
      <c r="E30" s="1"/>
      <c r="F30" s="20">
        <f t="shared" si="3"/>
        <v>0</v>
      </c>
    </row>
    <row r="31" spans="1:6" x14ac:dyDescent="0.2">
      <c r="A31" s="12" t="s">
        <v>1</v>
      </c>
      <c r="B31" s="1"/>
      <c r="C31" s="1"/>
      <c r="D31" s="28">
        <v>0</v>
      </c>
      <c r="E31" s="1"/>
      <c r="F31" s="20">
        <f t="shared" si="3"/>
        <v>0</v>
      </c>
    </row>
    <row r="32" spans="1:6" x14ac:dyDescent="0.2">
      <c r="A32" s="12" t="s">
        <v>2</v>
      </c>
      <c r="B32" s="1"/>
      <c r="C32" s="1"/>
      <c r="D32" s="28">
        <v>0</v>
      </c>
      <c r="E32" s="1"/>
      <c r="F32" s="20">
        <f>SUM(B32:E32)</f>
        <v>0</v>
      </c>
    </row>
    <row r="33" spans="1:7" ht="9" customHeight="1" x14ac:dyDescent="0.2">
      <c r="A33" s="12"/>
      <c r="B33" s="13"/>
      <c r="C33" s="14"/>
      <c r="D33" s="28"/>
      <c r="E33" s="14"/>
      <c r="F33" s="13"/>
    </row>
    <row r="34" spans="1:7" ht="20.399999999999999" x14ac:dyDescent="0.2">
      <c r="A34" s="15" t="s">
        <v>23</v>
      </c>
      <c r="B34" s="1"/>
      <c r="C34" s="1"/>
      <c r="D34" s="1"/>
      <c r="E34" s="2">
        <f>SUM(E35:E36)</f>
        <v>0</v>
      </c>
      <c r="F34" s="3">
        <f>SUM(B34:E34)</f>
        <v>0</v>
      </c>
    </row>
    <row r="35" spans="1:7" x14ac:dyDescent="0.2">
      <c r="A35" s="12" t="s">
        <v>10</v>
      </c>
      <c r="B35" s="1"/>
      <c r="C35" s="1"/>
      <c r="D35" s="1"/>
      <c r="E35" s="3">
        <v>0</v>
      </c>
      <c r="F35" s="3">
        <f>SUM(B35:E35)</f>
        <v>0</v>
      </c>
    </row>
    <row r="36" spans="1:7" x14ac:dyDescent="0.2">
      <c r="A36" s="12" t="s">
        <v>11</v>
      </c>
      <c r="B36" s="1"/>
      <c r="C36" s="1"/>
      <c r="D36" s="1"/>
      <c r="E36" s="3">
        <v>0</v>
      </c>
      <c r="F36" s="3">
        <f t="shared" ref="F36" si="4">SUM(B36:E36)</f>
        <v>0</v>
      </c>
    </row>
    <row r="37" spans="1:7" ht="9" customHeight="1" x14ac:dyDescent="0.2">
      <c r="A37" s="12"/>
      <c r="B37" s="13"/>
      <c r="C37" s="14"/>
      <c r="D37" s="14"/>
      <c r="E37" s="13"/>
      <c r="F37" s="13"/>
    </row>
    <row r="38" spans="1:7" ht="20.100000000000001" customHeight="1" x14ac:dyDescent="0.2">
      <c r="A38" s="16" t="s">
        <v>20</v>
      </c>
      <c r="B38" s="27">
        <f>B22+B27+B34+B20</f>
        <v>17033721924.559999</v>
      </c>
      <c r="C38" s="25">
        <f>C22+C27+C34+C20</f>
        <v>-24655885.929999948</v>
      </c>
      <c r="D38" s="27">
        <f>D22+D27+D34+D20</f>
        <v>971603651.79999638</v>
      </c>
      <c r="E38" s="25">
        <f t="shared" ref="E38" si="5">E22+E27+E34</f>
        <v>0</v>
      </c>
      <c r="F38" s="27">
        <f>SUM(B38:E38)</f>
        <v>17980669690.429996</v>
      </c>
      <c r="G38" s="29"/>
    </row>
    <row r="39" spans="1:7" x14ac:dyDescent="0.2">
      <c r="A39" s="17"/>
      <c r="B39" s="18"/>
      <c r="C39" s="18"/>
      <c r="D39" s="18"/>
      <c r="E39" s="18"/>
      <c r="F39" s="18"/>
    </row>
    <row r="40" spans="1:7" x14ac:dyDescent="0.2">
      <c r="A40" s="31" t="s">
        <v>25</v>
      </c>
      <c r="B40" s="32"/>
      <c r="C40" s="33"/>
      <c r="D40" s="33"/>
      <c r="E40" s="33"/>
    </row>
    <row r="41" spans="1:7" x14ac:dyDescent="0.2">
      <c r="A41" s="32"/>
      <c r="B41" s="32"/>
      <c r="C41" s="33"/>
      <c r="D41" s="33"/>
      <c r="E41" s="33"/>
    </row>
    <row r="42" spans="1:7" x14ac:dyDescent="0.2">
      <c r="A42" s="32"/>
      <c r="B42" s="32"/>
      <c r="C42" s="33"/>
      <c r="D42" s="33"/>
      <c r="E42" s="33"/>
    </row>
    <row r="43" spans="1:7" x14ac:dyDescent="0.2">
      <c r="A43" s="32"/>
      <c r="B43" s="32"/>
      <c r="C43" s="33"/>
      <c r="D43" s="33"/>
      <c r="E43" s="33"/>
    </row>
    <row r="44" spans="1:7" x14ac:dyDescent="0.2">
      <c r="A44" s="32"/>
      <c r="B44" s="32"/>
      <c r="C44" s="33"/>
      <c r="D44" s="33"/>
      <c r="E44" s="33"/>
    </row>
    <row r="45" spans="1:7" x14ac:dyDescent="0.2">
      <c r="A45" s="32"/>
      <c r="B45" s="32"/>
      <c r="C45" s="33"/>
      <c r="D45" s="33"/>
      <c r="E45" s="33"/>
    </row>
    <row r="46" spans="1:7" x14ac:dyDescent="0.2">
      <c r="A46" s="32"/>
      <c r="B46" s="32"/>
      <c r="C46" s="33"/>
      <c r="D46" s="33"/>
      <c r="E46" s="33"/>
    </row>
    <row r="47" spans="1:7" x14ac:dyDescent="0.2">
      <c r="A47" s="32"/>
      <c r="B47" s="32"/>
      <c r="C47" s="33"/>
      <c r="D47" s="33"/>
      <c r="E47" s="33"/>
    </row>
    <row r="48" spans="1:7" x14ac:dyDescent="0.2">
      <c r="A48" s="32"/>
      <c r="B48" s="32"/>
      <c r="C48" s="33"/>
      <c r="D48" s="33"/>
      <c r="E48" s="33"/>
    </row>
    <row r="49" spans="1:5" x14ac:dyDescent="0.2">
      <c r="A49" s="32"/>
      <c r="B49" s="32"/>
      <c r="C49" s="33"/>
      <c r="D49" s="33"/>
      <c r="E49" s="33"/>
    </row>
    <row r="50" spans="1:5" x14ac:dyDescent="0.2">
      <c r="A50" s="32"/>
      <c r="B50" s="34"/>
      <c r="C50" s="34"/>
      <c r="D50" s="33"/>
      <c r="E50" s="33"/>
    </row>
    <row r="51" spans="1:5" ht="11.25" customHeight="1" x14ac:dyDescent="0.2">
      <c r="A51" s="35" t="s">
        <v>26</v>
      </c>
      <c r="B51" s="32"/>
      <c r="C51" s="33"/>
      <c r="D51" s="40" t="s">
        <v>27</v>
      </c>
      <c r="E51" s="40"/>
    </row>
    <row r="52" spans="1:5" ht="33.75" customHeight="1" x14ac:dyDescent="0.2">
      <c r="A52" s="36" t="s">
        <v>28</v>
      </c>
      <c r="B52" s="32"/>
      <c r="C52" s="33"/>
      <c r="D52" s="41" t="s">
        <v>29</v>
      </c>
      <c r="E52" s="41"/>
    </row>
  </sheetData>
  <sheetProtection formatCells="0" formatColumns="0" formatRows="0" autoFilter="0"/>
  <mergeCells count="3">
    <mergeCell ref="A1:F1"/>
    <mergeCell ref="D51:E51"/>
    <mergeCell ref="D52:E52"/>
  </mergeCells>
  <pageMargins left="0.70866141732283472" right="0.70866141732283472" top="0.19685039370078741" bottom="0.19685039370078741" header="0.31496062992125984" footer="0.31496062992125984"/>
  <pageSetup scale="68" orientation="landscape" horizontalDpi="4294967295" verticalDpi="4294967295" r:id="rId1"/>
  <ignoredErrors>
    <ignoredError sqref="B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2019-04-22T18:14:13Z</cp:lastPrinted>
  <dcterms:created xsi:type="dcterms:W3CDTF">2012-12-11T20:30:33Z</dcterms:created>
  <dcterms:modified xsi:type="dcterms:W3CDTF">2019-04-30T17:27:22Z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